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8CED25FA-24E9-4ADD-A320-249AB6ECFA08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<sst xmlns="http://schemas.openxmlformats.org/spreadsheetml/2006/main" count="34" uniqueCount="34">
  <si>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</si>
  <si>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</si>
  <si>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</si>
  <si>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</si>
  <si>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</si>
  <si>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</si>
  <si>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</si>
  <si>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</si>
  <si>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</si>
  <si>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</si>
  <si>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</si>
  <si>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</si>
  <si>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</si>
  <si>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</si>
  <si>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</si>
  <si>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</si>
  <si>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</si>
  <si>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</si>
  <si>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</si>
  <si>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</si>
  <si>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</si>
  <si>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</si>
  <si>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</si>
  <si>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</si>
  <si>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</si>
  <si>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</si>
  <si>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</si>
  <si>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</si>
  <si>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</si>
  <si>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</si>
  <si>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</si>
  <si>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</si>
  <si>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8</t>
  </si>
  <si>
    <t>CIG: 8362670598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</si>
</sst>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  <xf numFmtId="44" fontId="2" fillId="0" borderId="0" xfId="0" applyNumberFormat="1" applyFont="1" applyAlignment="1" applyProtection="1">
      <alignment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2"/>
  <sheetViews>
    <sheetView tabSelected="1" zoomScaleNormal="100" workbookViewId="0">
      <selection activeCell="B1" sqref="B1:D1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6" width="10.7109375" style="2" bestFit="1" customWidth="1"/>
    <col min="7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727823.97182435973</v>
      </c>
      <c r="C16" s="9">
        <f>C11*D11+C12*D12+C13*D13</f>
        <v>0</v>
      </c>
      <c r="D16" s="13">
        <f>TRUNC(B16*(100%-C16),2)</f>
        <v>727823.97</v>
      </c>
    </row>
    <row r="17" spans="2:6" ht="18" customHeight="1" thickBot="1" x14ac:dyDescent="0.3">
      <c r="B17" s="41"/>
      <c r="C17" s="41"/>
      <c r="D17" s="41"/>
    </row>
    <row r="18" spans="2:6" ht="14.45" customHeight="1" x14ac:dyDescent="0.25">
      <c r="B18" s="26" t="s">
        <v>15</v>
      </c>
      <c r="C18" s="44" t="s">
        <v>14</v>
      </c>
      <c r="D18" s="45"/>
    </row>
    <row r="19" spans="2:6" ht="12.75" x14ac:dyDescent="0.25">
      <c r="B19" s="29" t="s">
        <v>13</v>
      </c>
      <c r="C19" s="46"/>
      <c r="D19" s="47"/>
    </row>
    <row r="20" spans="2:6" ht="12.75" x14ac:dyDescent="0.25">
      <c r="B20" s="30"/>
      <c r="C20" s="4"/>
      <c r="D20" s="7"/>
    </row>
    <row r="21" spans="2:6" ht="57.95" customHeight="1" x14ac:dyDescent="0.25">
      <c r="B21" s="20" t="s">
        <v>19</v>
      </c>
      <c r="C21" s="21" t="s">
        <v>20</v>
      </c>
      <c r="D21" s="22" t="s">
        <v>22</v>
      </c>
    </row>
    <row r="22" spans="2:6" ht="13.5" thickBot="1" x14ac:dyDescent="0.3">
      <c r="B22" s="8">
        <v>119215.5</v>
      </c>
      <c r="C22" s="9">
        <f>+C19</f>
        <v>0</v>
      </c>
      <c r="D22" s="10">
        <f>TRUNC(B22*(100%-C22),2)</f>
        <v>119215.5</v>
      </c>
    </row>
    <row r="23" spans="2:6" ht="21" customHeight="1" thickBot="1" x14ac:dyDescent="0.3"/>
    <row r="24" spans="2:6" ht="21" customHeight="1" thickBot="1" x14ac:dyDescent="0.3">
      <c r="B24" s="52" t="s">
        <v>27</v>
      </c>
      <c r="C24" s="53"/>
      <c r="D24" s="15">
        <v>847039.47182435973</v>
      </c>
      <c r="F24" s="63"/>
    </row>
    <row r="25" spans="2:6" ht="21" customHeight="1" thickBot="1" x14ac:dyDescent="0.3">
      <c r="B25" s="52" t="s">
        <v>25</v>
      </c>
      <c r="C25" s="53"/>
      <c r="D25" s="15">
        <v>7609.5</v>
      </c>
      <c r="E25" s="14"/>
    </row>
    <row r="26" spans="2:6" ht="21" customHeight="1" thickBot="1" x14ac:dyDescent="0.3">
      <c r="B26" s="16"/>
      <c r="C26" s="16"/>
      <c r="D26" s="16"/>
    </row>
    <row r="27" spans="2:6" ht="21" customHeight="1" thickBot="1" x14ac:dyDescent="0.3">
      <c r="B27" s="42" t="s">
        <v>23</v>
      </c>
      <c r="C27" s="43"/>
      <c r="D27" s="17">
        <f>IF(C19="",0,+D16+D22)</f>
        <v>0</v>
      </c>
    </row>
    <row r="28" spans="2:6" ht="21" customHeight="1" thickBot="1" x14ac:dyDescent="0.3">
      <c r="B28" s="42" t="s">
        <v>29</v>
      </c>
      <c r="C28" s="43"/>
      <c r="D28" s="18">
        <f>IF(C19=0,0,1-(D27/D24))</f>
        <v>0</v>
      </c>
    </row>
    <row r="29" spans="2:6" ht="21" customHeight="1" thickBot="1" x14ac:dyDescent="0.3">
      <c r="B29" s="42" t="s">
        <v>28</v>
      </c>
      <c r="C29" s="43"/>
      <c r="D29" s="19">
        <f>IF(D27=0,0,+D27+D25)</f>
        <v>0</v>
      </c>
    </row>
    <row r="30" spans="2:6" ht="21" customHeight="1" thickBot="1" x14ac:dyDescent="0.3"/>
    <row r="31" spans="2:6" ht="21" customHeight="1" x14ac:dyDescent="0.25">
      <c r="B31" s="48" t="s">
        <v>5</v>
      </c>
      <c r="C31" s="49"/>
      <c r="D31" s="11"/>
    </row>
    <row r="32" spans="2:6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LUzgRzbntbUSHt1qUYXaAaH0RgnAD9cjKDuIqJ50EVTSOO6mNm/Ynz5w6kntg6kOc1C0sEPbdovx8W1PEnxLSA==" saltValue="70n1HQQACwqyVPFGW17rqA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2020-07-06T14:00:17Z</dcterms:modified>
</cp:coreProperties>
</file>